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5480" windowHeight="1164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I20" i="2"/>
  <c r="I21"/>
  <c r="G20"/>
  <c r="G21"/>
  <c r="B21"/>
  <c r="D21"/>
  <c r="B20"/>
  <c r="D20"/>
  <c r="I10"/>
  <c r="G9"/>
  <c r="G10"/>
  <c r="B10"/>
  <c r="I9"/>
  <c r="B9"/>
  <c r="D10"/>
  <c r="D9"/>
  <c r="B18"/>
  <c r="G18"/>
  <c r="G14"/>
  <c r="B14"/>
  <c r="G3"/>
  <c r="G7"/>
  <c r="B3"/>
  <c r="B7"/>
  <c r="J61" i="1"/>
  <c r="J62"/>
  <c r="J63"/>
  <c r="J64"/>
  <c r="J6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4"/>
  <c r="D31" i="2"/>
  <c r="D32"/>
  <c r="B32"/>
  <c r="B31"/>
  <c r="G17"/>
  <c r="G6"/>
  <c r="B6"/>
  <c r="B5"/>
  <c r="B17"/>
  <c r="B16"/>
  <c r="B29"/>
  <c r="B28"/>
  <c r="B25"/>
  <c r="G16"/>
  <c r="G5"/>
  <c r="B15"/>
  <c r="B19"/>
  <c r="C16"/>
  <c r="B27"/>
  <c r="B4"/>
  <c r="G15"/>
  <c r="G4"/>
  <c r="C17"/>
  <c r="C14"/>
  <c r="C18"/>
  <c r="C15"/>
  <c r="B26"/>
  <c r="B8"/>
  <c r="C7"/>
  <c r="G19"/>
  <c r="H15"/>
  <c r="G8"/>
  <c r="H3"/>
  <c r="B30"/>
  <c r="C4"/>
  <c r="C3"/>
  <c r="C6"/>
  <c r="C5"/>
  <c r="H14"/>
  <c r="H18"/>
  <c r="H17"/>
  <c r="H16"/>
  <c r="H7"/>
  <c r="H6"/>
  <c r="H5"/>
  <c r="H4"/>
  <c r="C25"/>
  <c r="C29"/>
  <c r="C28"/>
  <c r="C27"/>
  <c r="C26"/>
</calcChain>
</file>

<file path=xl/sharedStrings.xml><?xml version="1.0" encoding="utf-8"?>
<sst xmlns="http://schemas.openxmlformats.org/spreadsheetml/2006/main" count="82" uniqueCount="28">
  <si>
    <t>年级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</si>
  <si>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</si>
  <si>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</si>
  <si>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</si>
  <si>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</si>
  <si>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大一</t>
    <phoneticPr fontId="1" type="noConversion"/>
  </si>
  <si>
    <t>大二</t>
    <phoneticPr fontId="1" type="noConversion"/>
  </si>
  <si>
    <t>大三</t>
    <phoneticPr fontId="1" type="noConversion"/>
  </si>
  <si>
    <t>大四</t>
    <phoneticPr fontId="1" type="noConversion"/>
  </si>
  <si>
    <t>总成绩</t>
    <phoneticPr fontId="1" type="noConversion"/>
  </si>
  <si>
    <t>体测成绩</t>
    <phoneticPr fontId="1" type="noConversion"/>
  </si>
  <si>
    <t>成绩分段</t>
    <phoneticPr fontId="2" type="noConversion"/>
  </si>
  <si>
    <t>人数</t>
    <phoneticPr fontId="2" type="noConversion"/>
  </si>
  <si>
    <r>
      <t>占考试人数百分比</t>
    </r>
    <r>
      <rPr>
        <sz val="12"/>
        <rFont val="Times New Roman"/>
        <family val="1"/>
      </rPr>
      <t>(%)</t>
    </r>
    <phoneticPr fontId="2" type="noConversion"/>
  </si>
  <si>
    <t>90-100</t>
    <phoneticPr fontId="2" type="noConversion"/>
  </si>
  <si>
    <t>80-89</t>
    <phoneticPr fontId="2" type="noConversion"/>
  </si>
  <si>
    <t>70-79</t>
    <phoneticPr fontId="2" type="noConversion"/>
  </si>
  <si>
    <t>60-69</t>
    <phoneticPr fontId="2" type="noConversion"/>
  </si>
  <si>
    <t>0-59</t>
    <phoneticPr fontId="2" type="noConversion"/>
  </si>
  <si>
    <t>合计</t>
    <phoneticPr fontId="2" type="noConversion"/>
  </si>
  <si>
    <r>
      <t>平均分</t>
    </r>
    <r>
      <rPr>
        <sz val="12"/>
        <rFont val="Times New Roman"/>
        <family val="1"/>
      </rPr>
      <t>:</t>
    </r>
    <phoneticPr fontId="2" type="noConversion"/>
  </si>
  <si>
    <t>标准差</t>
    <phoneticPr fontId="2" type="noConversion"/>
  </si>
  <si>
    <r>
      <t>最高分</t>
    </r>
    <r>
      <rPr>
        <sz val="12"/>
        <rFont val="Times New Roman"/>
        <family val="1"/>
      </rPr>
      <t>:</t>
    </r>
    <phoneticPr fontId="2" type="noConversion"/>
  </si>
  <si>
    <r>
      <t>最低分</t>
    </r>
    <r>
      <rPr>
        <sz val="12"/>
        <rFont val="Times New Roman"/>
        <family val="1"/>
      </rPr>
      <t>:</t>
    </r>
    <phoneticPr fontId="2" type="noConversion"/>
  </si>
  <si>
    <t>大一</t>
    <phoneticPr fontId="1" type="noConversion"/>
  </si>
  <si>
    <t>总分</t>
    <phoneticPr fontId="1" type="noConversion"/>
  </si>
  <si>
    <t>大三</t>
    <phoneticPr fontId="1" type="noConversion"/>
  </si>
  <si>
    <t>广西医科大学学生体质测试毕业成绩登分表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</si>
</sst>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.0_ "/>
    <numFmt numFmtId="178" formatCode="0.00_ "/>
  </numFmts>
  <fonts count="4">
    <font>
      <sz val="11"/>
      <color theme="1"/>
      <name val="等线"/>
      <family val="2"/>
    </font>
    <font>
      <sz val="9"/>
      <name val="等线"/>
      <family val="2"/>
    </font>
    <font>
      <sz val="9"/>
      <name val="宋体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M8" sqref="M8"/>
    </sheetView>
  </sheetViews>
  <sheetFormatPr defaultRowHeight="14.25"/>
  <sheetData>
    <row r="1" spans="1:10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2" t="s">
        <v>10</v>
      </c>
      <c r="G2" s="12"/>
      <c r="H2" s="12"/>
      <c r="I2" s="12"/>
      <c r="J2" s="12"/>
    </row>
    <row r="3" spans="1:10">
      <c r="A3" s="14"/>
      <c r="B3" s="14"/>
      <c r="C3" s="14"/>
      <c r="D3" s="14"/>
      <c r="E3" s="14"/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2"/>
      <c r="B4" s="2"/>
      <c r="C4" s="2"/>
      <c r="D4" s="2"/>
      <c r="E4" s="2"/>
      <c r="F4" s="2"/>
      <c r="G4" s="2"/>
      <c r="H4" s="2"/>
      <c r="I4" s="2"/>
      <c r="J4" s="10">
        <f>(F4+G4+H4)/3*0.5+I4*0.5</f>
        <v>0</v>
      </c>
    </row>
    <row r="5" spans="1:10">
      <c r="A5" s="2"/>
      <c r="B5" s="2"/>
      <c r="C5" s="2"/>
      <c r="D5" s="2"/>
      <c r="E5" s="2"/>
      <c r="F5" s="2"/>
      <c r="G5" s="2"/>
      <c r="H5" s="2"/>
      <c r="I5" s="2"/>
      <c r="J5" s="10">
        <f t="shared" ref="J5:J65" si="0">(F5+G5+H5)/3*0.5+I5*0.5</f>
        <v>0</v>
      </c>
    </row>
    <row r="6" spans="1:10">
      <c r="A6" s="2"/>
      <c r="B6" s="2"/>
      <c r="C6" s="2"/>
      <c r="D6" s="2"/>
      <c r="E6" s="2"/>
      <c r="F6" s="2"/>
      <c r="G6" s="2"/>
      <c r="H6" s="2"/>
      <c r="I6" s="2"/>
      <c r="J6" s="10">
        <f t="shared" si="0"/>
        <v>0</v>
      </c>
    </row>
    <row r="7" spans="1:10">
      <c r="A7" s="2"/>
      <c r="B7" s="2"/>
      <c r="C7" s="2"/>
      <c r="D7" s="2"/>
      <c r="E7" s="2"/>
      <c r="F7" s="2"/>
      <c r="G7" s="2"/>
      <c r="H7" s="2"/>
      <c r="I7" s="2"/>
      <c r="J7" s="10">
        <f t="shared" si="0"/>
        <v>0</v>
      </c>
    </row>
    <row r="8" spans="1:10">
      <c r="A8" s="2"/>
      <c r="B8" s="2"/>
      <c r="C8" s="2"/>
      <c r="D8" s="2"/>
      <c r="E8" s="2"/>
      <c r="F8" s="2"/>
      <c r="G8" s="2"/>
      <c r="H8" s="2"/>
      <c r="I8" s="2"/>
      <c r="J8" s="10">
        <f t="shared" si="0"/>
        <v>0</v>
      </c>
    </row>
    <row r="9" spans="1:10">
      <c r="A9" s="2"/>
      <c r="B9" s="2"/>
      <c r="C9" s="2"/>
      <c r="D9" s="2"/>
      <c r="E9" s="2"/>
      <c r="F9" s="2"/>
      <c r="G9" s="2"/>
      <c r="H9" s="2"/>
      <c r="I9" s="2"/>
      <c r="J9" s="10">
        <f t="shared" si="0"/>
        <v>0</v>
      </c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10">
        <f t="shared" si="0"/>
        <v>0</v>
      </c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0">
        <f t="shared" si="0"/>
        <v>0</v>
      </c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0">
        <f t="shared" si="0"/>
        <v>0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10">
        <f t="shared" si="0"/>
        <v>0</v>
      </c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10">
        <f t="shared" si="0"/>
        <v>0</v>
      </c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10">
        <f t="shared" si="0"/>
        <v>0</v>
      </c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10">
        <f t="shared" si="0"/>
        <v>0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10">
        <f t="shared" si="0"/>
        <v>0</v>
      </c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10">
        <f t="shared" si="0"/>
        <v>0</v>
      </c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10">
        <f t="shared" si="0"/>
        <v>0</v>
      </c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10">
        <f t="shared" si="0"/>
        <v>0</v>
      </c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10">
        <f t="shared" si="0"/>
        <v>0</v>
      </c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10">
        <f t="shared" si="0"/>
        <v>0</v>
      </c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10">
        <f t="shared" si="0"/>
        <v>0</v>
      </c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10">
        <f t="shared" si="0"/>
        <v>0</v>
      </c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10">
        <f t="shared" si="0"/>
        <v>0</v>
      </c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10">
        <f t="shared" si="0"/>
        <v>0</v>
      </c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10">
        <f t="shared" si="0"/>
        <v>0</v>
      </c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10">
        <f t="shared" si="0"/>
        <v>0</v>
      </c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10">
        <f t="shared" si="0"/>
        <v>0</v>
      </c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10">
        <f t="shared" si="0"/>
        <v>0</v>
      </c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10">
        <f t="shared" si="0"/>
        <v>0</v>
      </c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10">
        <f t="shared" si="0"/>
        <v>0</v>
      </c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10">
        <f t="shared" si="0"/>
        <v>0</v>
      </c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10">
        <f t="shared" si="0"/>
        <v>0</v>
      </c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10">
        <f t="shared" si="0"/>
        <v>0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10">
        <f t="shared" si="0"/>
        <v>0</v>
      </c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10">
        <f t="shared" si="0"/>
        <v>0</v>
      </c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10">
        <f t="shared" si="0"/>
        <v>0</v>
      </c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10">
        <f t="shared" si="0"/>
        <v>0</v>
      </c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10">
        <f t="shared" si="0"/>
        <v>0</v>
      </c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10">
        <f t="shared" si="0"/>
        <v>0</v>
      </c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10">
        <f t="shared" si="0"/>
        <v>0</v>
      </c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10">
        <f t="shared" si="0"/>
        <v>0</v>
      </c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10">
        <f t="shared" si="0"/>
        <v>0</v>
      </c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10">
        <f t="shared" si="0"/>
        <v>0</v>
      </c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10">
        <f t="shared" si="0"/>
        <v>0</v>
      </c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10">
        <f t="shared" si="0"/>
        <v>0</v>
      </c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10">
        <f t="shared" si="0"/>
        <v>0</v>
      </c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10">
        <f t="shared" si="0"/>
        <v>0</v>
      </c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10">
        <f t="shared" si="0"/>
        <v>0</v>
      </c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10">
        <f t="shared" si="0"/>
        <v>0</v>
      </c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10">
        <f t="shared" si="0"/>
        <v>0</v>
      </c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10">
        <f t="shared" si="0"/>
        <v>0</v>
      </c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10">
        <f t="shared" si="0"/>
        <v>0</v>
      </c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10">
        <f t="shared" si="0"/>
        <v>0</v>
      </c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10">
        <f t="shared" si="0"/>
        <v>0</v>
      </c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10">
        <f t="shared" si="0"/>
        <v>0</v>
      </c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10">
        <f t="shared" si="0"/>
        <v>0</v>
      </c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10">
        <f t="shared" si="0"/>
        <v>0</v>
      </c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10">
        <f t="shared" si="0"/>
        <v>0</v>
      </c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10">
        <f t="shared" si="0"/>
        <v>0</v>
      </c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10">
        <f t="shared" si="0"/>
        <v>0</v>
      </c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10">
        <f t="shared" si="0"/>
        <v>0</v>
      </c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10">
        <f t="shared" si="0"/>
        <v>0</v>
      </c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10">
        <f t="shared" si="0"/>
        <v>0</v>
      </c>
    </row>
  </sheetData>
  <mergeCells count="7">
    <mergeCell ref="F2:J2"/>
    <mergeCell ref="A1:J1"/>
    <mergeCell ref="A2:A3"/>
    <mergeCell ref="B2:B3"/>
    <mergeCell ref="C2:C3"/>
    <mergeCell ref="D2:D3"/>
    <mergeCell ref="E2:E3"/>
  </mergeCells>
  <phoneticPr fontId="1" type="noConversion"/>
  <dataValidations xWindow="473" yWindow="447" count="4">
    <dataValidation allowBlank="1" showInputMessage="1" showErrorMessage="1" promptTitle="填写标准" prompt="输入年级，如“2014”" sqref="A4:A102"/>
    <dataValidation allowBlank="1" showInputMessage="1" showErrorMessage="1" promptTitle="填写标准" prompt="5+2学制填写成”本硕1、本硕2......“,5+3学制班级填写成“长学制1班、长学制2......”，其他班级号填写为：“1班、2班.......“" sqref="B4:B102"/>
    <dataValidation allowBlank="1" showInputMessage="1" showErrorMessage="1" promptTitle="算法" prompt="（大一+大二+大三）/3*0.5+大四*0.5" sqref="J3"/>
    <dataValidation type="whole" allowBlank="1" showInputMessage="1" showErrorMessage="1" promptTitle="填写标准" prompt="四舍五入后填写整数" sqref="F4:I65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F33" sqref="F33"/>
    </sheetView>
  </sheetViews>
  <sheetFormatPr defaultRowHeight="14.25"/>
  <sheetData>
    <row r="1" spans="1:9">
      <c r="A1" s="17" t="s">
        <v>24</v>
      </c>
      <c r="B1" s="17"/>
      <c r="C1" s="17"/>
      <c r="D1" s="17"/>
      <c r="F1" s="17" t="s">
        <v>6</v>
      </c>
      <c r="G1" s="17"/>
      <c r="H1" s="17"/>
      <c r="I1" s="17"/>
    </row>
    <row r="2" spans="1:9">
      <c r="A2" s="2" t="s">
        <v>11</v>
      </c>
      <c r="B2" s="2" t="s">
        <v>12</v>
      </c>
      <c r="C2" s="18" t="s">
        <v>13</v>
      </c>
      <c r="D2" s="19"/>
      <c r="F2" s="2" t="s">
        <v>11</v>
      </c>
      <c r="G2" s="2" t="s">
        <v>12</v>
      </c>
      <c r="H2" s="18" t="s">
        <v>13</v>
      </c>
      <c r="I2" s="19"/>
    </row>
    <row r="3" spans="1:9" ht="15.75">
      <c r="A3" s="3" t="s">
        <v>14</v>
      </c>
      <c r="B3" s="4">
        <f ca="1">COUNTIF(Sheet1!F:F,"&gt;=90")</f>
        <v>0</v>
      </c>
      <c r="C3" s="20" t="e">
        <f ca="1">B3/$B$8</f>
        <v>#DIV/0!</v>
      </c>
      <c r="D3" s="21"/>
      <c r="F3" s="3" t="s">
        <v>14</v>
      </c>
      <c r="G3" s="4">
        <f ca="1">COUNTIF(Sheet1!G:G,"&gt;=90")</f>
        <v>0</v>
      </c>
      <c r="H3" s="20" t="e">
        <f ca="1">G3/$G$8</f>
        <v>#DIV/0!</v>
      </c>
      <c r="I3" s="21"/>
    </row>
    <row r="4" spans="1:9" ht="15.75">
      <c r="A4" s="3" t="s">
        <v>15</v>
      </c>
      <c r="B4" s="4">
        <f ca="1">COUNTIF(Sheet1!F:F,"&lt;90")-B5-B6-B7</f>
        <v>0</v>
      </c>
      <c r="C4" s="20" t="e">
        <f ca="1">B4/$B$8</f>
        <v>#DIV/0!</v>
      </c>
      <c r="D4" s="21"/>
      <c r="F4" s="3" t="s">
        <v>15</v>
      </c>
      <c r="G4" s="4">
        <f ca="1">COUNTIF(Sheet1!G:G,"&lt;90")-G5-G6-G7</f>
        <v>0</v>
      </c>
      <c r="H4" s="20" t="e">
        <f ca="1">G4/$G$8</f>
        <v>#DIV/0!</v>
      </c>
      <c r="I4" s="21"/>
    </row>
    <row r="5" spans="1:9" ht="15.75">
      <c r="A5" s="3" t="s">
        <v>16</v>
      </c>
      <c r="B5" s="4">
        <f ca="1">COUNTIF(Sheet1!F:F,"&lt;80")-B6-B7</f>
        <v>0</v>
      </c>
      <c r="C5" s="20" t="e">
        <f ca="1">B5/$B$8</f>
        <v>#DIV/0!</v>
      </c>
      <c r="D5" s="21"/>
      <c r="F5" s="3" t="s">
        <v>16</v>
      </c>
      <c r="G5" s="4">
        <f ca="1">COUNTIF(Sheet1!G:G,"&lt;80")-G6-G7</f>
        <v>0</v>
      </c>
      <c r="H5" s="20" t="e">
        <f ca="1">G5/$G$8</f>
        <v>#DIV/0!</v>
      </c>
      <c r="I5" s="21"/>
    </row>
    <row r="6" spans="1:9" ht="15.75">
      <c r="A6" s="3" t="s">
        <v>17</v>
      </c>
      <c r="B6" s="4">
        <f ca="1">COUNTIF(Sheet1!F:F,"&lt;70")-B7</f>
        <v>0</v>
      </c>
      <c r="C6" s="20" t="e">
        <f ca="1">B6/$B$8</f>
        <v>#DIV/0!</v>
      </c>
      <c r="D6" s="21"/>
      <c r="F6" s="3" t="s">
        <v>17</v>
      </c>
      <c r="G6" s="4">
        <f ca="1">COUNTIF(Sheet1!G:G,"&lt;70")-G7</f>
        <v>0</v>
      </c>
      <c r="H6" s="20" t="e">
        <f ca="1">G6/$G$8</f>
        <v>#DIV/0!</v>
      </c>
      <c r="I6" s="21"/>
    </row>
    <row r="7" spans="1:9" ht="15.75">
      <c r="A7" s="3" t="s">
        <v>18</v>
      </c>
      <c r="B7" s="4">
        <f ca="1">COUNTIF(Sheet1!F:F,"&lt;60")</f>
        <v>0</v>
      </c>
      <c r="C7" s="20" t="e">
        <f ca="1">B7/$B$8</f>
        <v>#DIV/0!</v>
      </c>
      <c r="D7" s="21"/>
      <c r="F7" s="3" t="s">
        <v>18</v>
      </c>
      <c r="G7" s="4">
        <f ca="1">COUNTIF(Sheet1!G:G,"&lt;60")</f>
        <v>0</v>
      </c>
      <c r="H7" s="20" t="e">
        <f ca="1">G7/$G$8</f>
        <v>#DIV/0!</v>
      </c>
      <c r="I7" s="21"/>
    </row>
    <row r="8" spans="1:9">
      <c r="A8" s="5" t="s">
        <v>19</v>
      </c>
      <c r="B8" s="4">
        <f ca="1">SUM(B3:B7)</f>
        <v>0</v>
      </c>
      <c r="C8" s="15"/>
      <c r="D8" s="16"/>
      <c r="F8" s="5" t="s">
        <v>19</v>
      </c>
      <c r="G8" s="4">
        <f ca="1">SUM(G3:G7)</f>
        <v>0</v>
      </c>
      <c r="H8" s="15"/>
      <c r="I8" s="16"/>
    </row>
    <row r="9" spans="1:9" ht="15.75">
      <c r="A9" s="6" t="s">
        <v>20</v>
      </c>
      <c r="B9" s="7" t="e">
        <f ca="1">AVERAGE(Sheet1!F:F)</f>
        <v>#DIV/0!</v>
      </c>
      <c r="C9" s="8" t="s">
        <v>21</v>
      </c>
      <c r="D9" s="7" t="e">
        <f ca="1">STDEVP(Sheet1!F:F)</f>
        <v>#DIV/0!</v>
      </c>
      <c r="F9" s="6" t="s">
        <v>20</v>
      </c>
      <c r="G9" s="7" t="e">
        <f ca="1">AVERAGE(Sheet1!G:G)</f>
        <v>#DIV/0!</v>
      </c>
      <c r="H9" s="8" t="s">
        <v>21</v>
      </c>
      <c r="I9" s="7" t="e">
        <f ca="1">STDEVP(Sheet1!G:G)</f>
        <v>#DIV/0!</v>
      </c>
    </row>
    <row r="10" spans="1:9" ht="15.75">
      <c r="A10" s="6" t="s">
        <v>22</v>
      </c>
      <c r="B10" s="9">
        <f ca="1">MAX(Sheet1!F:F)</f>
        <v>0</v>
      </c>
      <c r="C10" s="8" t="s">
        <v>23</v>
      </c>
      <c r="D10" s="9">
        <f ca="1">MIN(Sheet1!F:F)</f>
        <v>0</v>
      </c>
      <c r="F10" s="6" t="s">
        <v>22</v>
      </c>
      <c r="G10" s="9">
        <f ca="1">MAX(Sheet1!G:G)</f>
        <v>0</v>
      </c>
      <c r="H10" s="8" t="s">
        <v>23</v>
      </c>
      <c r="I10" s="9">
        <f ca="1">MIN(Sheet1!G:G)</f>
        <v>0</v>
      </c>
    </row>
    <row r="12" spans="1:9">
      <c r="A12" s="17" t="s">
        <v>26</v>
      </c>
      <c r="B12" s="17"/>
      <c r="C12" s="17"/>
      <c r="D12" s="17"/>
      <c r="F12" s="17" t="s">
        <v>8</v>
      </c>
      <c r="G12" s="17"/>
      <c r="H12" s="17"/>
      <c r="I12" s="17"/>
    </row>
    <row r="13" spans="1:9">
      <c r="A13" s="2" t="s">
        <v>11</v>
      </c>
      <c r="B13" s="2" t="s">
        <v>12</v>
      </c>
      <c r="C13" s="18" t="s">
        <v>13</v>
      </c>
      <c r="D13" s="19"/>
      <c r="F13" s="2" t="s">
        <v>11</v>
      </c>
      <c r="G13" s="2" t="s">
        <v>12</v>
      </c>
      <c r="H13" s="18" t="s">
        <v>13</v>
      </c>
      <c r="I13" s="19"/>
    </row>
    <row r="14" spans="1:9" ht="15.75">
      <c r="A14" s="3" t="s">
        <v>14</v>
      </c>
      <c r="B14" s="4">
        <f ca="1">COUNTIF(Sheet1!H:H,"&gt;=90")</f>
        <v>0</v>
      </c>
      <c r="C14" s="20" t="e">
        <f ca="1">B14/$B$19</f>
        <v>#DIV/0!</v>
      </c>
      <c r="D14" s="21"/>
      <c r="F14" s="3" t="s">
        <v>14</v>
      </c>
      <c r="G14" s="4">
        <f ca="1">COUNTIF(Sheet1!I:I,"&gt;=90")</f>
        <v>0</v>
      </c>
      <c r="H14" s="20" t="e">
        <f ca="1">G14/$G$19</f>
        <v>#DIV/0!</v>
      </c>
      <c r="I14" s="21"/>
    </row>
    <row r="15" spans="1:9" ht="15.75">
      <c r="A15" s="3" t="s">
        <v>15</v>
      </c>
      <c r="B15" s="4">
        <f ca="1">COUNTIF(Sheet1!H:H,"&lt;90")-B16-B17-B18</f>
        <v>0</v>
      </c>
      <c r="C15" s="20" t="e">
        <f ca="1">B15/$B$19</f>
        <v>#DIV/0!</v>
      </c>
      <c r="D15" s="21"/>
      <c r="F15" s="3" t="s">
        <v>15</v>
      </c>
      <c r="G15" s="4">
        <f ca="1">COUNTIF(Sheet1!I:I,"&lt;90")-G16-G17-G18</f>
        <v>0</v>
      </c>
      <c r="H15" s="20" t="e">
        <f ca="1">G15/$G$19</f>
        <v>#DIV/0!</v>
      </c>
      <c r="I15" s="21"/>
    </row>
    <row r="16" spans="1:9" ht="15.75">
      <c r="A16" s="3" t="s">
        <v>16</v>
      </c>
      <c r="B16" s="4">
        <f ca="1">COUNTIF(Sheet1!H:H,"&lt;80")-B17-B18</f>
        <v>0</v>
      </c>
      <c r="C16" s="20" t="e">
        <f ca="1">B16/$B$19</f>
        <v>#DIV/0!</v>
      </c>
      <c r="D16" s="21"/>
      <c r="F16" s="3" t="s">
        <v>16</v>
      </c>
      <c r="G16" s="4">
        <f ca="1">COUNTIF(Sheet1!I:I,"&lt;80")-G17-G18</f>
        <v>0</v>
      </c>
      <c r="H16" s="20" t="e">
        <f ca="1">G16/$G$19</f>
        <v>#DIV/0!</v>
      </c>
      <c r="I16" s="21"/>
    </row>
    <row r="17" spans="1:9" ht="15.75">
      <c r="A17" s="3" t="s">
        <v>17</v>
      </c>
      <c r="B17" s="4">
        <f ca="1">COUNTIF(Sheet1!H:H,"&lt;70")-B18</f>
        <v>0</v>
      </c>
      <c r="C17" s="20" t="e">
        <f ca="1">B17/$B$19</f>
        <v>#DIV/0!</v>
      </c>
      <c r="D17" s="21"/>
      <c r="F17" s="3" t="s">
        <v>17</v>
      </c>
      <c r="G17" s="4">
        <f ca="1">COUNTIF(Sheet1!I:I,"&lt;70")-G18</f>
        <v>0</v>
      </c>
      <c r="H17" s="20" t="e">
        <f ca="1">G17/$G$19</f>
        <v>#DIV/0!</v>
      </c>
      <c r="I17" s="21"/>
    </row>
    <row r="18" spans="1:9" ht="15.75">
      <c r="A18" s="3" t="s">
        <v>18</v>
      </c>
      <c r="B18" s="4">
        <f ca="1">COUNTIF(Sheet1!H:H,"&lt;60")</f>
        <v>0</v>
      </c>
      <c r="C18" s="20" t="e">
        <f ca="1">B18/$B$19</f>
        <v>#DIV/0!</v>
      </c>
      <c r="D18" s="21"/>
      <c r="F18" s="3" t="s">
        <v>18</v>
      </c>
      <c r="G18" s="4">
        <f ca="1">COUNTIF(Sheet1!I:I,"&lt;60")</f>
        <v>0</v>
      </c>
      <c r="H18" s="20" t="e">
        <f ca="1">G18/$G$19</f>
        <v>#DIV/0!</v>
      </c>
      <c r="I18" s="21"/>
    </row>
    <row r="19" spans="1:9">
      <c r="A19" s="5" t="s">
        <v>19</v>
      </c>
      <c r="B19" s="4">
        <f ca="1">SUM(B14:B18)</f>
        <v>0</v>
      </c>
      <c r="C19" s="15"/>
      <c r="D19" s="16"/>
      <c r="F19" s="5" t="s">
        <v>19</v>
      </c>
      <c r="G19" s="4">
        <f ca="1">SUM(G14:G18)</f>
        <v>0</v>
      </c>
      <c r="H19" s="15"/>
      <c r="I19" s="16"/>
    </row>
    <row r="20" spans="1:9" ht="15.75">
      <c r="A20" s="6" t="s">
        <v>20</v>
      </c>
      <c r="B20" s="7" t="e">
        <f ca="1">AVERAGE(Sheet1!H:H)</f>
        <v>#DIV/0!</v>
      </c>
      <c r="C20" s="8" t="s">
        <v>21</v>
      </c>
      <c r="D20" s="7" t="e">
        <f ca="1">STDEVP(Sheet1!H:H)</f>
        <v>#DIV/0!</v>
      </c>
      <c r="F20" s="6" t="s">
        <v>20</v>
      </c>
      <c r="G20" s="7" t="e">
        <f ca="1">AVERAGE(Sheet1!I:I)</f>
        <v>#DIV/0!</v>
      </c>
      <c r="H20" s="8" t="s">
        <v>21</v>
      </c>
      <c r="I20" s="7" t="e">
        <f ca="1">STDEVP(Sheet1!I:I)</f>
        <v>#DIV/0!</v>
      </c>
    </row>
    <row r="21" spans="1:9" ht="15.75">
      <c r="A21" s="6" t="s">
        <v>22</v>
      </c>
      <c r="B21" s="9">
        <f ca="1">MAX(Sheet1!H:H)</f>
        <v>0</v>
      </c>
      <c r="C21" s="8" t="s">
        <v>23</v>
      </c>
      <c r="D21" s="9">
        <f ca="1">MIN(Sheet1!H:H)</f>
        <v>0</v>
      </c>
      <c r="F21" s="6" t="s">
        <v>22</v>
      </c>
      <c r="G21" s="9">
        <f ca="1">MAX(Sheet1!I:I)</f>
        <v>0</v>
      </c>
      <c r="H21" s="8" t="s">
        <v>23</v>
      </c>
      <c r="I21" s="9">
        <f ca="1">MIN(Sheet1!I:I)</f>
        <v>0</v>
      </c>
    </row>
    <row r="23" spans="1:9">
      <c r="A23" s="17" t="s">
        <v>25</v>
      </c>
      <c r="B23" s="17"/>
      <c r="C23" s="17"/>
      <c r="D23" s="17"/>
    </row>
    <row r="24" spans="1:9">
      <c r="A24" s="2" t="s">
        <v>11</v>
      </c>
      <c r="B24" s="2" t="s">
        <v>12</v>
      </c>
      <c r="C24" s="18" t="s">
        <v>13</v>
      </c>
      <c r="D24" s="19"/>
    </row>
    <row r="25" spans="1:9" ht="15.75">
      <c r="A25" s="3" t="s">
        <v>14</v>
      </c>
      <c r="B25" s="4">
        <f ca="1">COUNTIF(Sheet1!J:J,"&gt;=90")</f>
        <v>0</v>
      </c>
      <c r="C25" s="20">
        <f ca="1">B25/$B$30</f>
        <v>0</v>
      </c>
      <c r="D25" s="21"/>
    </row>
    <row r="26" spans="1:9" ht="15.75">
      <c r="A26" s="3" t="s">
        <v>15</v>
      </c>
      <c r="B26" s="4">
        <f ca="1">COUNTIF(Sheet1!J:J,"&lt;90")-B27-B28-B29</f>
        <v>0</v>
      </c>
      <c r="C26" s="20">
        <f ca="1">B26/$B$30</f>
        <v>0</v>
      </c>
      <c r="D26" s="21"/>
    </row>
    <row r="27" spans="1:9" ht="15.75">
      <c r="A27" s="3" t="s">
        <v>16</v>
      </c>
      <c r="B27" s="4">
        <f ca="1">COUNTIF(Sheet1!J:J,"&lt;80")-B28-B29</f>
        <v>0</v>
      </c>
      <c r="C27" s="20">
        <f ca="1">B27/$B$30</f>
        <v>0</v>
      </c>
      <c r="D27" s="21"/>
    </row>
    <row r="28" spans="1:9" ht="15.75">
      <c r="A28" s="3" t="s">
        <v>17</v>
      </c>
      <c r="B28" s="4">
        <f ca="1">COUNTIF(Sheet1!J:J,"&lt;70")-B29</f>
        <v>0</v>
      </c>
      <c r="C28" s="20">
        <f ca="1">B28/$B$30</f>
        <v>0</v>
      </c>
      <c r="D28" s="21"/>
    </row>
    <row r="29" spans="1:9" ht="15.75">
      <c r="A29" s="3" t="s">
        <v>18</v>
      </c>
      <c r="B29" s="4">
        <f ca="1">COUNTIF(Sheet1!J:J,"&lt;60")</f>
        <v>62</v>
      </c>
      <c r="C29" s="20">
        <f ca="1">B29/$B$30</f>
        <v>1</v>
      </c>
      <c r="D29" s="21"/>
    </row>
    <row r="30" spans="1:9">
      <c r="A30" s="5" t="s">
        <v>19</v>
      </c>
      <c r="B30" s="4">
        <f ca="1">SUM(B25:B29)</f>
        <v>62</v>
      </c>
      <c r="C30" s="15"/>
      <c r="D30" s="16"/>
    </row>
    <row r="31" spans="1:9" ht="15.75">
      <c r="A31" s="6" t="s">
        <v>20</v>
      </c>
      <c r="B31" s="7">
        <f ca="1">AVERAGE(Sheet1!J:J)</f>
        <v>0</v>
      </c>
      <c r="C31" s="8" t="s">
        <v>21</v>
      </c>
      <c r="D31" s="7">
        <f ca="1">STDEVP(Sheet1!J:J)</f>
        <v>0</v>
      </c>
    </row>
    <row r="32" spans="1:9" ht="15.75">
      <c r="A32" s="6" t="s">
        <v>22</v>
      </c>
      <c r="B32" s="11">
        <f ca="1">MAX(Sheet1!J:J)</f>
        <v>0</v>
      </c>
      <c r="C32" s="8" t="s">
        <v>23</v>
      </c>
      <c r="D32" s="11">
        <f ca="1">MIN(Sheet1!J:J)</f>
        <v>0</v>
      </c>
    </row>
  </sheetData>
  <sheetCalcPr fullCalcOnLoad="1"/>
  <mergeCells count="40">
    <mergeCell ref="F1:I1"/>
    <mergeCell ref="H2:I2"/>
    <mergeCell ref="H3:I3"/>
    <mergeCell ref="H4:I4"/>
    <mergeCell ref="A1:D1"/>
    <mergeCell ref="A12:D12"/>
    <mergeCell ref="C13:D13"/>
    <mergeCell ref="C2:D2"/>
    <mergeCell ref="C3:D3"/>
    <mergeCell ref="C14:D14"/>
    <mergeCell ref="C4:D4"/>
    <mergeCell ref="C5:D5"/>
    <mergeCell ref="C6:D6"/>
    <mergeCell ref="H8:I8"/>
    <mergeCell ref="H5:I5"/>
    <mergeCell ref="H6:I6"/>
    <mergeCell ref="H7:I7"/>
    <mergeCell ref="C17:D17"/>
    <mergeCell ref="C7:D7"/>
    <mergeCell ref="C8:D8"/>
    <mergeCell ref="C15:D15"/>
    <mergeCell ref="C18:D18"/>
    <mergeCell ref="C19:D19"/>
    <mergeCell ref="F12:I12"/>
    <mergeCell ref="H13:I13"/>
    <mergeCell ref="H14:I14"/>
    <mergeCell ref="H15:I15"/>
    <mergeCell ref="H16:I16"/>
    <mergeCell ref="H17:I17"/>
    <mergeCell ref="H18:I18"/>
    <mergeCell ref="C16:D16"/>
    <mergeCell ref="C30:D30"/>
    <mergeCell ref="H19:I19"/>
    <mergeCell ref="A23:D23"/>
    <mergeCell ref="C24:D24"/>
    <mergeCell ref="C25:D25"/>
    <mergeCell ref="C26:D26"/>
    <mergeCell ref="C27:D27"/>
    <mergeCell ref="C28:D28"/>
    <mergeCell ref="C29:D2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2017-03-10T02:47:53Z</dcterms:modified>
</cp:coreProperties>
</file>